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p\Downloads\"/>
    </mc:Choice>
  </mc:AlternateContent>
  <bookViews>
    <workbookView xWindow="0" yWindow="0" windowWidth="23040" windowHeight="9072"/>
  </bookViews>
  <sheets>
    <sheet name="Лист1" sheetId="1" r:id="rId1"/>
  </sheets>
  <definedNames>
    <definedName name="_xlnm._FilterDatabase" localSheetId="0" hidden="1">Лист1!$A$3:$L$3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 s="1"/>
  <c r="G8" i="1"/>
  <c r="G11" i="1"/>
  <c r="J11" i="1" s="1"/>
  <c r="G18" i="1"/>
  <c r="J18" i="1" s="1"/>
  <c r="G13" i="1"/>
  <c r="J13" i="1" s="1"/>
  <c r="G10" i="1"/>
  <c r="J10" i="1" s="1"/>
  <c r="G14" i="1"/>
  <c r="J14" i="1" s="1"/>
  <c r="G16" i="1"/>
  <c r="J16" i="1" s="1"/>
  <c r="G4" i="1"/>
  <c r="J4" i="1" s="1"/>
  <c r="G5" i="1"/>
  <c r="J5" i="1" s="1"/>
  <c r="G9" i="1"/>
  <c r="J9" i="1" s="1"/>
  <c r="G6" i="1"/>
  <c r="J6" i="1" s="1"/>
  <c r="G15" i="1"/>
  <c r="J15" i="1" s="1"/>
  <c r="G7" i="1"/>
  <c r="J7" i="1" s="1"/>
  <c r="G12" i="1"/>
  <c r="J12" i="1" s="1"/>
  <c r="H7" i="1"/>
  <c r="H15" i="1"/>
  <c r="H6" i="1"/>
  <c r="H9" i="1"/>
  <c r="H5" i="1"/>
  <c r="H4" i="1"/>
  <c r="H16" i="1"/>
  <c r="H14" i="1"/>
  <c r="H10" i="1"/>
  <c r="H13" i="1"/>
  <c r="H18" i="1"/>
  <c r="H11" i="1"/>
  <c r="H8" i="1"/>
  <c r="H17" i="1"/>
  <c r="I7" i="1"/>
  <c r="I15" i="1"/>
  <c r="I6" i="1"/>
  <c r="I9" i="1"/>
  <c r="I5" i="1"/>
  <c r="I4" i="1"/>
  <c r="I16" i="1"/>
  <c r="I14" i="1"/>
  <c r="I10" i="1"/>
  <c r="I13" i="1"/>
  <c r="I18" i="1"/>
  <c r="I11" i="1"/>
  <c r="I8" i="1"/>
  <c r="I17" i="1"/>
  <c r="J8" i="1"/>
  <c r="H12" i="1"/>
  <c r="I12" i="1"/>
  <c r="K17" i="1" l="1"/>
  <c r="K8" i="1"/>
  <c r="K11" i="1"/>
  <c r="K18" i="1"/>
  <c r="K13" i="1"/>
  <c r="K10" i="1"/>
  <c r="K14" i="1"/>
  <c r="K16" i="1"/>
  <c r="K4" i="1"/>
  <c r="K5" i="1"/>
  <c r="K9" i="1"/>
  <c r="K6" i="1"/>
  <c r="K15" i="1"/>
  <c r="K7" i="1"/>
  <c r="K12" i="1"/>
</calcChain>
</file>

<file path=xl/sharedStrings.xml><?xml version="1.0" encoding="utf-8"?>
<sst xmlns="http://schemas.openxmlformats.org/spreadsheetml/2006/main" count="75" uniqueCount="54">
  <si>
    <t>Максимальный балл по предмету</t>
  </si>
  <si>
    <t>Проценты</t>
  </si>
  <si>
    <t>Класс</t>
  </si>
  <si>
    <t>Фамилия</t>
  </si>
  <si>
    <t>Имя</t>
  </si>
  <si>
    <t>Биология</t>
  </si>
  <si>
    <t>Химия</t>
  </si>
  <si>
    <t>Физика</t>
  </si>
  <si>
    <t>Итого:</t>
  </si>
  <si>
    <t>МБОУ лицей 33</t>
  </si>
  <si>
    <t>6 класс</t>
  </si>
  <si>
    <t>Четвериков</t>
  </si>
  <si>
    <t>Тимофей</t>
  </si>
  <si>
    <t>ЦРДО</t>
  </si>
  <si>
    <t>Пачина</t>
  </si>
  <si>
    <t>Арина</t>
  </si>
  <si>
    <t>МБОУ Лицей 67</t>
  </si>
  <si>
    <t>Шеронова</t>
  </si>
  <si>
    <t>Светлана</t>
  </si>
  <si>
    <t>7 класс</t>
  </si>
  <si>
    <t>Прошек</t>
  </si>
  <si>
    <t>Борис</t>
  </si>
  <si>
    <t>МБОУ СШ №28</t>
  </si>
  <si>
    <t>Казаков</t>
  </si>
  <si>
    <t>Александр</t>
  </si>
  <si>
    <t>МАОУ лицей №21</t>
  </si>
  <si>
    <t>5 класс</t>
  </si>
  <si>
    <t>Федотова</t>
  </si>
  <si>
    <t>Дарья</t>
  </si>
  <si>
    <t>МБУ "СШ №28"</t>
  </si>
  <si>
    <t>Паутова</t>
  </si>
  <si>
    <t>Долголенко</t>
  </si>
  <si>
    <t>Вика</t>
  </si>
  <si>
    <t>МБОУ "СШ 28"</t>
  </si>
  <si>
    <t>Федосеева</t>
  </si>
  <si>
    <t>Анастасия</t>
  </si>
  <si>
    <t>Гимназия 23</t>
  </si>
  <si>
    <t>Небойков</t>
  </si>
  <si>
    <t>Агапов</t>
  </si>
  <si>
    <t>Дмитрий</t>
  </si>
  <si>
    <t>Лицей № 6</t>
  </si>
  <si>
    <t>Волкова</t>
  </si>
  <si>
    <t>Виктория</t>
  </si>
  <si>
    <t>№30</t>
  </si>
  <si>
    <t>Ухова</t>
  </si>
  <si>
    <t>Елизавета</t>
  </si>
  <si>
    <t>Шведков</t>
  </si>
  <si>
    <t>Антон</t>
  </si>
  <si>
    <t>МАОУ лицей № 21</t>
  </si>
  <si>
    <t>Власова</t>
  </si>
  <si>
    <t>Анна</t>
  </si>
  <si>
    <t>Результат</t>
  </si>
  <si>
    <t>Образовательное учреждение 
(№ школы)</t>
  </si>
  <si>
    <t>приглашен на 3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</si>
</sst>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15" zoomScaleNormal="115" workbookViewId="0">
      <selection activeCell="N11" sqref="N11"/>
    </sheetView>
  </sheetViews>
  <sheetFormatPr defaultRowHeight="14.4" x14ac:dyDescent="0.3"/>
  <cols>
    <col min="1" max="1" width="33.33203125" customWidth="1"/>
    <col min="3" max="3" width="13.6640625" bestFit="1" customWidth="1"/>
    <col min="4" max="4" width="11.21875" bestFit="1" customWidth="1"/>
    <col min="5" max="5" width="10.77734375" bestFit="1" customWidth="1"/>
    <col min="6" max="6" width="7.88671875" bestFit="1" customWidth="1"/>
    <col min="8" max="8" width="10.77734375" bestFit="1" customWidth="1"/>
    <col min="12" max="12" width="18.77734375" bestFit="1" customWidth="1"/>
  </cols>
  <sheetData>
    <row r="1" spans="1:12" ht="15.6" x14ac:dyDescent="0.3">
      <c r="A1" s="1"/>
      <c r="B1" s="13" t="s">
        <v>0</v>
      </c>
      <c r="C1" s="13"/>
      <c r="D1" s="13"/>
      <c r="E1" s="2">
        <v>16</v>
      </c>
      <c r="F1" s="2">
        <v>15</v>
      </c>
      <c r="G1" s="2">
        <v>15</v>
      </c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2"/>
      <c r="F2" s="2"/>
      <c r="G2" s="2"/>
      <c r="H2" s="13" t="s">
        <v>1</v>
      </c>
      <c r="I2" s="13"/>
      <c r="J2" s="13"/>
      <c r="K2" s="1"/>
      <c r="L2" s="1"/>
    </row>
    <row r="3" spans="1:12" ht="31.2" x14ac:dyDescent="0.3">
      <c r="A3" s="3" t="s">
        <v>52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51</v>
      </c>
    </row>
    <row r="4" spans="1:12" ht="15.6" x14ac:dyDescent="0.3">
      <c r="A4" s="8" t="s">
        <v>29</v>
      </c>
      <c r="B4" s="8" t="s">
        <v>19</v>
      </c>
      <c r="C4" s="8" t="s">
        <v>30</v>
      </c>
      <c r="D4" s="8" t="s">
        <v>28</v>
      </c>
      <c r="E4" s="9">
        <v>14.5</v>
      </c>
      <c r="F4" s="10">
        <v>16</v>
      </c>
      <c r="G4" s="10">
        <f>5+1+0</f>
        <v>6</v>
      </c>
      <c r="H4" s="11">
        <f t="shared" ref="H4:H18" si="0">E4/$E$1</f>
        <v>0.90625</v>
      </c>
      <c r="I4" s="11">
        <f t="shared" ref="I4:I18" si="1">F4/$F$1</f>
        <v>1.0666666666666667</v>
      </c>
      <c r="J4" s="11">
        <f t="shared" ref="J4:J18" si="2">G4/$G$1</f>
        <v>0.4</v>
      </c>
      <c r="K4" s="11">
        <f t="shared" ref="K4:K18" si="3">SUM(H4:J4)</f>
        <v>2.3729166666666668</v>
      </c>
      <c r="L4" s="12" t="s">
        <v>53</v>
      </c>
    </row>
    <row r="5" spans="1:12" ht="15.6" x14ac:dyDescent="0.3">
      <c r="A5" s="8" t="s">
        <v>25</v>
      </c>
      <c r="B5" s="8" t="s">
        <v>26</v>
      </c>
      <c r="C5" s="8" t="s">
        <v>27</v>
      </c>
      <c r="D5" s="8" t="s">
        <v>28</v>
      </c>
      <c r="E5" s="9">
        <v>9.5</v>
      </c>
      <c r="F5" s="10">
        <v>14.5</v>
      </c>
      <c r="G5" s="10">
        <f>5+0+1</f>
        <v>6</v>
      </c>
      <c r="H5" s="11">
        <f t="shared" si="0"/>
        <v>0.59375</v>
      </c>
      <c r="I5" s="11">
        <f t="shared" si="1"/>
        <v>0.96666666666666667</v>
      </c>
      <c r="J5" s="11">
        <f t="shared" si="2"/>
        <v>0.4</v>
      </c>
      <c r="K5" s="11">
        <f t="shared" si="3"/>
        <v>1.9604166666666667</v>
      </c>
      <c r="L5" s="12" t="s">
        <v>53</v>
      </c>
    </row>
    <row r="6" spans="1:12" ht="15.6" x14ac:dyDescent="0.3">
      <c r="A6" s="8">
        <v>14</v>
      </c>
      <c r="B6" s="8" t="s">
        <v>19</v>
      </c>
      <c r="C6" s="8" t="s">
        <v>20</v>
      </c>
      <c r="D6" s="8" t="s">
        <v>21</v>
      </c>
      <c r="E6" s="9">
        <v>12.5</v>
      </c>
      <c r="F6" s="10">
        <v>10</v>
      </c>
      <c r="G6" s="10">
        <f>1+0+2</f>
        <v>3</v>
      </c>
      <c r="H6" s="11">
        <f t="shared" si="0"/>
        <v>0.78125</v>
      </c>
      <c r="I6" s="11">
        <f t="shared" si="1"/>
        <v>0.66666666666666663</v>
      </c>
      <c r="J6" s="11">
        <f t="shared" si="2"/>
        <v>0.2</v>
      </c>
      <c r="K6" s="11">
        <f t="shared" si="3"/>
        <v>1.6479166666666665</v>
      </c>
      <c r="L6" s="12" t="s">
        <v>53</v>
      </c>
    </row>
    <row r="7" spans="1:12" ht="15.6" x14ac:dyDescent="0.3">
      <c r="A7" s="8" t="s">
        <v>13</v>
      </c>
      <c r="B7" s="8" t="s">
        <v>10</v>
      </c>
      <c r="C7" s="8" t="s">
        <v>14</v>
      </c>
      <c r="D7" s="8" t="s">
        <v>15</v>
      </c>
      <c r="E7" s="9">
        <v>9.5</v>
      </c>
      <c r="F7" s="10">
        <v>11</v>
      </c>
      <c r="G7" s="10">
        <f>0+0+2</f>
        <v>2</v>
      </c>
      <c r="H7" s="11">
        <f t="shared" si="0"/>
        <v>0.59375</v>
      </c>
      <c r="I7" s="11">
        <f t="shared" si="1"/>
        <v>0.73333333333333328</v>
      </c>
      <c r="J7" s="11">
        <f t="shared" si="2"/>
        <v>0.13333333333333333</v>
      </c>
      <c r="K7" s="11">
        <f t="shared" si="3"/>
        <v>1.4604166666666667</v>
      </c>
      <c r="L7" s="12" t="s">
        <v>53</v>
      </c>
    </row>
    <row r="8" spans="1:12" ht="15.6" x14ac:dyDescent="0.3">
      <c r="A8" s="8">
        <v>28</v>
      </c>
      <c r="B8" s="8" t="s">
        <v>19</v>
      </c>
      <c r="C8" s="8" t="s">
        <v>46</v>
      </c>
      <c r="D8" s="8" t="s">
        <v>47</v>
      </c>
      <c r="E8" s="9">
        <v>12.5</v>
      </c>
      <c r="F8" s="10">
        <v>5.5</v>
      </c>
      <c r="G8" s="10">
        <f>0+0+2</f>
        <v>2</v>
      </c>
      <c r="H8" s="11">
        <f t="shared" si="0"/>
        <v>0.78125</v>
      </c>
      <c r="I8" s="11">
        <f t="shared" si="1"/>
        <v>0.36666666666666664</v>
      </c>
      <c r="J8" s="11">
        <f t="shared" si="2"/>
        <v>0.13333333333333333</v>
      </c>
      <c r="K8" s="11">
        <f t="shared" si="3"/>
        <v>1.28125</v>
      </c>
      <c r="L8" s="12" t="s">
        <v>53</v>
      </c>
    </row>
    <row r="9" spans="1:12" ht="15.6" x14ac:dyDescent="0.3">
      <c r="A9" s="8" t="s">
        <v>22</v>
      </c>
      <c r="B9" s="8" t="s">
        <v>19</v>
      </c>
      <c r="C9" s="8" t="s">
        <v>23</v>
      </c>
      <c r="D9" s="8" t="s">
        <v>24</v>
      </c>
      <c r="E9" s="9">
        <v>11.5</v>
      </c>
      <c r="F9" s="10">
        <v>5</v>
      </c>
      <c r="G9" s="10">
        <f>2+0+0</f>
        <v>2</v>
      </c>
      <c r="H9" s="11">
        <f t="shared" si="0"/>
        <v>0.71875</v>
      </c>
      <c r="I9" s="11">
        <f t="shared" si="1"/>
        <v>0.33333333333333331</v>
      </c>
      <c r="J9" s="11">
        <f t="shared" si="2"/>
        <v>0.13333333333333333</v>
      </c>
      <c r="K9" s="11">
        <f t="shared" si="3"/>
        <v>1.1854166666666666</v>
      </c>
      <c r="L9" s="12"/>
    </row>
    <row r="10" spans="1:12" ht="15.6" x14ac:dyDescent="0.3">
      <c r="A10" s="8" t="s">
        <v>36</v>
      </c>
      <c r="B10" s="8" t="s">
        <v>10</v>
      </c>
      <c r="C10" s="8" t="s">
        <v>37</v>
      </c>
      <c r="D10" s="8" t="s">
        <v>12</v>
      </c>
      <c r="E10" s="9">
        <v>7</v>
      </c>
      <c r="F10" s="10">
        <v>9</v>
      </c>
      <c r="G10" s="10">
        <f>0+0+0</f>
        <v>0</v>
      </c>
      <c r="H10" s="11">
        <f t="shared" si="0"/>
        <v>0.4375</v>
      </c>
      <c r="I10" s="11">
        <f t="shared" si="1"/>
        <v>0.6</v>
      </c>
      <c r="J10" s="11">
        <f t="shared" si="2"/>
        <v>0</v>
      </c>
      <c r="K10" s="11">
        <f t="shared" si="3"/>
        <v>1.0375000000000001</v>
      </c>
      <c r="L10" s="12"/>
    </row>
    <row r="11" spans="1:12" ht="15.6" x14ac:dyDescent="0.3">
      <c r="A11" s="8" t="s">
        <v>43</v>
      </c>
      <c r="B11" s="8" t="s">
        <v>26</v>
      </c>
      <c r="C11" s="8" t="s">
        <v>44</v>
      </c>
      <c r="D11" s="8" t="s">
        <v>45</v>
      </c>
      <c r="E11" s="9">
        <v>7</v>
      </c>
      <c r="F11" s="10">
        <v>6</v>
      </c>
      <c r="G11" s="10">
        <f>0+0+1</f>
        <v>1</v>
      </c>
      <c r="H11" s="11">
        <f t="shared" si="0"/>
        <v>0.4375</v>
      </c>
      <c r="I11" s="11">
        <f t="shared" si="1"/>
        <v>0.4</v>
      </c>
      <c r="J11" s="11">
        <f t="shared" si="2"/>
        <v>6.6666666666666666E-2</v>
      </c>
      <c r="K11" s="11">
        <f t="shared" si="3"/>
        <v>0.90416666666666667</v>
      </c>
      <c r="L11" s="12"/>
    </row>
    <row r="12" spans="1:12" ht="15.6" x14ac:dyDescent="0.3">
      <c r="A12" s="8" t="s">
        <v>9</v>
      </c>
      <c r="B12" s="8" t="s">
        <v>10</v>
      </c>
      <c r="C12" s="8" t="s">
        <v>11</v>
      </c>
      <c r="D12" s="8" t="s">
        <v>12</v>
      </c>
      <c r="E12" s="9">
        <v>5</v>
      </c>
      <c r="F12" s="10">
        <v>6</v>
      </c>
      <c r="G12" s="10">
        <f>1+0+1.5</f>
        <v>2.5</v>
      </c>
      <c r="H12" s="11">
        <f t="shared" si="0"/>
        <v>0.3125</v>
      </c>
      <c r="I12" s="11">
        <f t="shared" si="1"/>
        <v>0.4</v>
      </c>
      <c r="J12" s="11">
        <f t="shared" si="2"/>
        <v>0.16666666666666666</v>
      </c>
      <c r="K12" s="11">
        <f t="shared" si="3"/>
        <v>0.87916666666666665</v>
      </c>
      <c r="L12" s="12"/>
    </row>
    <row r="13" spans="1:12" ht="15.6" x14ac:dyDescent="0.3">
      <c r="A13" s="8">
        <v>32</v>
      </c>
      <c r="B13" s="8" t="s">
        <v>26</v>
      </c>
      <c r="C13" s="8" t="s">
        <v>38</v>
      </c>
      <c r="D13" s="8" t="s">
        <v>39</v>
      </c>
      <c r="E13" s="9">
        <v>8</v>
      </c>
      <c r="F13" s="10">
        <v>5.5</v>
      </c>
      <c r="G13" s="10">
        <f>0+0+0</f>
        <v>0</v>
      </c>
      <c r="H13" s="11">
        <f t="shared" si="0"/>
        <v>0.5</v>
      </c>
      <c r="I13" s="11">
        <f t="shared" si="1"/>
        <v>0.36666666666666664</v>
      </c>
      <c r="J13" s="11">
        <f t="shared" si="2"/>
        <v>0</v>
      </c>
      <c r="K13" s="11">
        <f t="shared" si="3"/>
        <v>0.8666666666666667</v>
      </c>
      <c r="L13" s="12"/>
    </row>
    <row r="14" spans="1:12" ht="15.6" x14ac:dyDescent="0.3">
      <c r="A14" s="8" t="s">
        <v>33</v>
      </c>
      <c r="B14" s="8" t="s">
        <v>19</v>
      </c>
      <c r="C14" s="8" t="s">
        <v>34</v>
      </c>
      <c r="D14" s="8" t="s">
        <v>35</v>
      </c>
      <c r="E14" s="9">
        <v>10</v>
      </c>
      <c r="F14" s="10">
        <v>1</v>
      </c>
      <c r="G14" s="10">
        <f>2+0+0</f>
        <v>2</v>
      </c>
      <c r="H14" s="11">
        <f t="shared" si="0"/>
        <v>0.625</v>
      </c>
      <c r="I14" s="11">
        <f t="shared" si="1"/>
        <v>6.6666666666666666E-2</v>
      </c>
      <c r="J14" s="11">
        <f t="shared" si="2"/>
        <v>0.13333333333333333</v>
      </c>
      <c r="K14" s="11">
        <f t="shared" si="3"/>
        <v>0.82499999999999996</v>
      </c>
      <c r="L14" s="12"/>
    </row>
    <row r="15" spans="1:12" ht="15.6" x14ac:dyDescent="0.3">
      <c r="A15" s="8" t="s">
        <v>16</v>
      </c>
      <c r="B15" s="8" t="s">
        <v>10</v>
      </c>
      <c r="C15" s="8" t="s">
        <v>17</v>
      </c>
      <c r="D15" s="8" t="s">
        <v>18</v>
      </c>
      <c r="E15" s="9">
        <v>3.5</v>
      </c>
      <c r="F15" s="10">
        <v>7</v>
      </c>
      <c r="G15" s="10">
        <f>0+0+0</f>
        <v>0</v>
      </c>
      <c r="H15" s="11">
        <f t="shared" si="0"/>
        <v>0.21875</v>
      </c>
      <c r="I15" s="11">
        <f t="shared" si="1"/>
        <v>0.46666666666666667</v>
      </c>
      <c r="J15" s="11">
        <f t="shared" si="2"/>
        <v>0</v>
      </c>
      <c r="K15" s="11">
        <f t="shared" si="3"/>
        <v>0.68541666666666667</v>
      </c>
      <c r="L15" s="12"/>
    </row>
    <row r="16" spans="1:12" ht="15.6" x14ac:dyDescent="0.3">
      <c r="A16" s="8">
        <v>28</v>
      </c>
      <c r="B16" s="8" t="s">
        <v>19</v>
      </c>
      <c r="C16" s="8" t="s">
        <v>31</v>
      </c>
      <c r="D16" s="8" t="s">
        <v>32</v>
      </c>
      <c r="E16" s="9">
        <v>8</v>
      </c>
      <c r="F16" s="10">
        <v>2</v>
      </c>
      <c r="G16" s="10">
        <f>0+0+0</f>
        <v>0</v>
      </c>
      <c r="H16" s="11">
        <f t="shared" si="0"/>
        <v>0.5</v>
      </c>
      <c r="I16" s="11">
        <f t="shared" si="1"/>
        <v>0.13333333333333333</v>
      </c>
      <c r="J16" s="11">
        <f t="shared" si="2"/>
        <v>0</v>
      </c>
      <c r="K16" s="11">
        <f t="shared" si="3"/>
        <v>0.6333333333333333</v>
      </c>
      <c r="L16" s="12"/>
    </row>
    <row r="17" spans="1:12" ht="15.6" x14ac:dyDescent="0.3">
      <c r="A17" s="8" t="s">
        <v>48</v>
      </c>
      <c r="B17" s="8" t="s">
        <v>26</v>
      </c>
      <c r="C17" s="8" t="s">
        <v>49</v>
      </c>
      <c r="D17" s="8" t="s">
        <v>50</v>
      </c>
      <c r="E17" s="9">
        <v>3</v>
      </c>
      <c r="F17" s="10">
        <v>3</v>
      </c>
      <c r="G17" s="10">
        <f>0+0+3</f>
        <v>3</v>
      </c>
      <c r="H17" s="11">
        <f t="shared" si="0"/>
        <v>0.1875</v>
      </c>
      <c r="I17" s="11">
        <f t="shared" si="1"/>
        <v>0.2</v>
      </c>
      <c r="J17" s="11">
        <f t="shared" si="2"/>
        <v>0.2</v>
      </c>
      <c r="K17" s="11">
        <f t="shared" si="3"/>
        <v>0.58750000000000002</v>
      </c>
      <c r="L17" s="12"/>
    </row>
    <row r="18" spans="1:12" ht="15.6" x14ac:dyDescent="0.3">
      <c r="A18" s="8" t="s">
        <v>40</v>
      </c>
      <c r="B18" s="8" t="s">
        <v>26</v>
      </c>
      <c r="C18" s="8" t="s">
        <v>41</v>
      </c>
      <c r="D18" s="8" t="s">
        <v>42</v>
      </c>
      <c r="E18" s="9">
        <v>5</v>
      </c>
      <c r="F18" s="10">
        <v>1</v>
      </c>
      <c r="G18" s="10">
        <f>0+0+0</f>
        <v>0</v>
      </c>
      <c r="H18" s="11">
        <f t="shared" si="0"/>
        <v>0.3125</v>
      </c>
      <c r="I18" s="11">
        <f t="shared" si="1"/>
        <v>6.6666666666666666E-2</v>
      </c>
      <c r="J18" s="11">
        <f t="shared" si="2"/>
        <v>0</v>
      </c>
      <c r="K18" s="11">
        <f t="shared" si="3"/>
        <v>0.37916666666666665</v>
      </c>
      <c r="L18" s="12"/>
    </row>
  </sheetData>
  <autoFilter ref="A3:L3">
    <sortState ref="A4:L18">
      <sortCondition descending="1" ref="K3"/>
    </sortState>
  </autoFilter>
  <mergeCells count="2">
    <mergeCell ref="B1:D1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Пучкова</dc:creator>
  <cp:lastModifiedBy>andrp</cp:lastModifiedBy>
  <dcterms:created xsi:type="dcterms:W3CDTF">2022-04-30T08:34:47Z</dcterms:created>
  <dcterms:modified xsi:type="dcterms:W3CDTF">2022-05-11T11:20:27Z</dcterms:modified>
</cp:coreProperties>
</file>